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7425"/>
  </bookViews>
  <sheets>
    <sheet name="EKR" sheetId="1" r:id="rId1"/>
  </sheets>
  <calcPr calcId="125725"/>
</workbook>
</file>

<file path=xl/calcChain.xml><?xml version="1.0" encoding="utf-8"?>
<calcChain xmlns="http://schemas.openxmlformats.org/spreadsheetml/2006/main">
  <c r="G9" i="1"/>
  <c r="G8"/>
  <c r="G7"/>
  <c r="G6"/>
  <c r="G5"/>
  <c r="J26"/>
  <c r="I26"/>
  <c r="H26"/>
  <c r="G26"/>
  <c r="F26"/>
  <c r="E26"/>
  <c r="D26"/>
  <c r="C26"/>
  <c r="B26"/>
  <c r="J21"/>
  <c r="I21"/>
  <c r="H21"/>
  <c r="G21"/>
  <c r="F21"/>
  <c r="E21"/>
  <c r="D21"/>
  <c r="C21"/>
  <c r="B21"/>
  <c r="D10"/>
  <c r="D9"/>
  <c r="D8"/>
  <c r="D7"/>
  <c r="D6"/>
  <c r="D5"/>
  <c r="G10" l="1"/>
</calcChain>
</file>

<file path=xl/sharedStrings.xml><?xml version="1.0" encoding="utf-8"?>
<sst xmlns="http://schemas.openxmlformats.org/spreadsheetml/2006/main" count="54" uniqueCount="46">
  <si>
    <t>Nomiel Volt</t>
  </si>
  <si>
    <t>PSU SNO.</t>
  </si>
  <si>
    <t>Standby Temp.</t>
  </si>
  <si>
    <t>Cup diameter ø 8.7 to 10 mm for electrolytes</t>
  </si>
  <si>
    <t>Life time - hours</t>
  </si>
  <si>
    <t>Life time - Year</t>
  </si>
  <si>
    <t>Cup diameter ø 10 to 16.5 mm for electrolytes</t>
  </si>
  <si>
    <t>Operating temperature °C</t>
  </si>
  <si>
    <t>Test table for PSU FAX - Scanner - PC - Printer - Copy Machine - TV</t>
  </si>
  <si>
    <t>Life time for EKR - The series of electrolytic capacitors</t>
  </si>
  <si>
    <t>Nominal amps.</t>
  </si>
  <si>
    <t>Effect</t>
  </si>
  <si>
    <t>Nominal Effect</t>
  </si>
  <si>
    <t>Volt measured</t>
  </si>
  <si>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</si>
  <si>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T(amb)</t>
  </si>
  <si>
    <t>Amp measured</t>
  </si>
  <si>
    <t>walter</t>
  </si>
  <si>
    <t>www.walter-lystfisker.dk</t>
  </si>
  <si>
    <t>An hour operation with max. Effect</t>
  </si>
  <si>
    <t>Nomiel Effect</t>
  </si>
  <si>
    <t>Measured Effect</t>
  </si>
  <si>
    <t>Approved:</t>
  </si>
  <si>
    <t>Date:</t>
  </si>
  <si>
    <t>http://www.frolyt.de/en/EKR.pdf</t>
  </si>
  <si>
    <t>EKR is a series of radial electrolyte</t>
  </si>
  <si>
    <t>kodensatoren, designed special for</t>
  </si>
  <si>
    <t>use in Switched Power Supply.</t>
  </si>
  <si>
    <t>frequency behavior of the impedance</t>
  </si>
  <si>
    <t>between 10 kHz and 100 kHz.</t>
  </si>
  <si>
    <t>They offers a particularly effective</t>
  </si>
  <si>
    <t>Test form for Stema Fax Power Supply</t>
  </si>
  <si>
    <t>http://da.wikipedia.org/wiki/Switch-mode-str%C3%B8mforsyning</t>
  </si>
  <si>
    <t>Switching-mode Power Supply</t>
  </si>
  <si>
    <t>http://en.wikipedia.org/wiki/Switched-mode_power_supply</t>
  </si>
  <si>
    <t>(Equivalent series resistance)</t>
  </si>
  <si>
    <t>The two high electrolyte capacitors to the right in the photo is defective</t>
  </si>
  <si>
    <t>One can see that they are swollen up at the top, and thus the electrolyte evaporates</t>
  </si>
  <si>
    <t>This means that they can be shorted or has lost its capacity</t>
  </si>
  <si>
    <t>Electrolytic capacitors in an SMPS power supply must have low ESR value</t>
  </si>
  <si>
    <t>http://da.wikipedia.org/wiki/Elektrolyt</t>
  </si>
  <si>
    <t>(Low coil effect)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</si>
  <si>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</si>
  <si>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</si>
  <si>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</si>
  <si>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Rek.No.1241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</si>
</sst>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 * #,##0.000_ ;_ * \-#,##0.000_ ;_ * &quot;-&quot;???_ ;_ @_ 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Protection="1">
      <protection hidden="1"/>
    </xf>
    <xf numFmtId="2" fontId="0" fillId="2" borderId="1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0" fillId="3" borderId="0" xfId="0" applyFill="1" applyProtection="1">
      <protection hidden="1"/>
    </xf>
    <xf numFmtId="2" fontId="0" fillId="3" borderId="1" xfId="0" applyNumberFormat="1" applyFill="1" applyBorder="1" applyProtection="1">
      <protection hidden="1"/>
    </xf>
    <xf numFmtId="3" fontId="0" fillId="3" borderId="1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0" fillId="3" borderId="9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13" xfId="0" applyFont="1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1" fillId="3" borderId="0" xfId="2" applyFill="1" applyProtection="1">
      <protection hidden="1"/>
    </xf>
    <xf numFmtId="0" fontId="10" fillId="3" borderId="0" xfId="0" applyFont="1" applyFill="1" applyProtection="1">
      <protection hidden="1"/>
    </xf>
    <xf numFmtId="0" fontId="7" fillId="0" borderId="0" xfId="1" applyAlignment="1" applyProtection="1">
      <protection hidden="1"/>
    </xf>
    <xf numFmtId="0" fontId="7" fillId="3" borderId="0" xfId="1" applyFill="1" applyAlignment="1" applyProtection="1">
      <protection hidden="1"/>
    </xf>
    <xf numFmtId="0" fontId="6" fillId="3" borderId="0" xfId="0" applyFont="1" applyFill="1" applyProtection="1">
      <protection locked="0"/>
    </xf>
    <xf numFmtId="0" fontId="0" fillId="3" borderId="0" xfId="0" applyFill="1" applyAlignment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8" fillId="3" borderId="0" xfId="1" applyFont="1" applyFill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14" xfId="1" applyFont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165" fontId="12" fillId="3" borderId="11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3" borderId="16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5" fillId="3" borderId="0" xfId="2" applyFont="1" applyFill="1" applyAlignment="1" applyProtection="1">
      <alignment horizontal="center"/>
      <protection hidden="1"/>
    </xf>
    <xf numFmtId="165" fontId="12" fillId="3" borderId="0" xfId="2" applyNumberFormat="1" applyFont="1" applyFill="1" applyBorder="1" applyAlignment="1" applyProtection="1">
      <alignment horizontal="center" vertical="center"/>
      <protection hidden="1"/>
    </xf>
    <xf numFmtId="0" fontId="14" fillId="3" borderId="0" xfId="3" applyFont="1" applyFill="1" applyBorder="1" applyAlignment="1" applyProtection="1">
      <alignment horizontal="center" vertical="center"/>
      <protection hidden="1"/>
    </xf>
    <xf numFmtId="0" fontId="14" fillId="3" borderId="0" xfId="3" applyFill="1" applyAlignment="1" applyProtection="1">
      <alignment horizontal="center" vertical="center"/>
      <protection hidden="1"/>
    </xf>
    <xf numFmtId="0" fontId="14" fillId="3" borderId="11" xfId="3" applyFont="1" applyFill="1" applyBorder="1" applyAlignment="1" applyProtection="1">
      <alignment horizontal="center" vertical="center"/>
      <protection hidden="1"/>
    </xf>
    <xf numFmtId="0" fontId="14" fillId="3" borderId="11" xfId="3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5" fillId="3" borderId="11" xfId="0" applyFont="1" applyFill="1" applyBorder="1" applyAlignment="1" applyProtection="1">
      <alignment horizontal="center"/>
      <protection hidden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EKR!$A$18</c:f>
          <c:strCache>
            <c:ptCount val="1"/>
            <c:pt idx="0">
              <c:v>Cup diameter ø 8.7 to 10 mm for electrolytes</c:v>
            </c:pt>
          </c:strCache>
        </c:strRef>
      </c:tx>
      <c:layout>
        <c:manualLayout>
          <c:xMode val="edge"/>
          <c:yMode val="edge"/>
          <c:x val="0.15349426261345531"/>
          <c:y val="2.368421298012988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/>
      <c:lineChart>
        <c:grouping val="stacked"/>
        <c:ser>
          <c:idx val="1"/>
          <c:order val="0"/>
          <c:tx>
            <c:strRef>
              <c:f>EKR!$A$20</c:f>
              <c:strCache>
                <c:ptCount val="1"/>
                <c:pt idx="0">
                  <c:v>Life time - hours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EKR!$B$19:$J$19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  <c:pt idx="8">
                  <c:v>105</c:v>
                </c:pt>
              </c:numCache>
            </c:numRef>
          </c:cat>
          <c:val>
            <c:numRef>
              <c:f>EKR!$B$20:$J$20</c:f>
              <c:numCache>
                <c:formatCode>#,##0</c:formatCode>
                <c:ptCount val="9"/>
                <c:pt idx="0">
                  <c:v>256000</c:v>
                </c:pt>
                <c:pt idx="1">
                  <c:v>128000</c:v>
                </c:pt>
                <c:pt idx="2">
                  <c:v>64000</c:v>
                </c:pt>
                <c:pt idx="3">
                  <c:v>32000</c:v>
                </c:pt>
                <c:pt idx="4">
                  <c:v>16000</c:v>
                </c:pt>
                <c:pt idx="5">
                  <c:v>8000</c:v>
                </c:pt>
                <c:pt idx="6">
                  <c:v>4000</c:v>
                </c:pt>
                <c:pt idx="7">
                  <c:v>2000</c:v>
                </c:pt>
                <c:pt idx="8">
                  <c:v>1000</c:v>
                </c:pt>
              </c:numCache>
            </c:numRef>
          </c:val>
        </c:ser>
        <c:hiLowLines/>
        <c:marker val="1"/>
        <c:axId val="121103872"/>
        <c:axId val="121507840"/>
      </c:lineChart>
      <c:catAx>
        <c:axId val="121103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EKR!$A$19</c:f>
              <c:strCache>
                <c:ptCount val="1"/>
                <c:pt idx="0">
                  <c:v>Operating temperature °C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507840"/>
        <c:crosses val="autoZero"/>
        <c:auto val="1"/>
        <c:lblAlgn val="ctr"/>
        <c:lblOffset val="100"/>
        <c:tickLblSkip val="1"/>
        <c:tickMarkSkip val="1"/>
      </c:catAx>
      <c:valAx>
        <c:axId val="12150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EKR!$A$20</c:f>
              <c:strCache>
                <c:ptCount val="1"/>
                <c:pt idx="0">
                  <c:v>Life time - hours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2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1038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EKR!$A$23</c:f>
          <c:strCache>
            <c:ptCount val="1"/>
            <c:pt idx="0">
              <c:v>Cup diameter ø 10 to 16.5 mm for electrolytes</c:v>
            </c:pt>
          </c:strCache>
        </c:strRef>
      </c:tx>
      <c:layout>
        <c:manualLayout>
          <c:xMode val="edge"/>
          <c:yMode val="edge"/>
          <c:x val="0.15349426261345536"/>
          <c:y val="2.368421298012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/>
      <c:lineChart>
        <c:grouping val="stacked"/>
        <c:ser>
          <c:idx val="1"/>
          <c:order val="0"/>
          <c:tx>
            <c:strRef>
              <c:f>EKR!$A$25</c:f>
              <c:strCache>
                <c:ptCount val="1"/>
                <c:pt idx="0">
                  <c:v>Life time - hours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EKR!$B$24:$J$24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  <c:pt idx="8">
                  <c:v>105</c:v>
                </c:pt>
              </c:numCache>
            </c:numRef>
          </c:cat>
          <c:val>
            <c:numRef>
              <c:f>EKR!$B$25:$J$25</c:f>
              <c:numCache>
                <c:formatCode>#,##0</c:formatCode>
                <c:ptCount val="9"/>
                <c:pt idx="0">
                  <c:v>512000</c:v>
                </c:pt>
                <c:pt idx="1">
                  <c:v>256000</c:v>
                </c:pt>
                <c:pt idx="2">
                  <c:v>128000</c:v>
                </c:pt>
                <c:pt idx="3">
                  <c:v>64000</c:v>
                </c:pt>
                <c:pt idx="4">
                  <c:v>32000</c:v>
                </c:pt>
                <c:pt idx="5">
                  <c:v>16000</c:v>
                </c:pt>
                <c:pt idx="6">
                  <c:v>8000</c:v>
                </c:pt>
                <c:pt idx="7">
                  <c:v>4000</c:v>
                </c:pt>
                <c:pt idx="8">
                  <c:v>2000</c:v>
                </c:pt>
              </c:numCache>
            </c:numRef>
          </c:val>
        </c:ser>
        <c:hiLowLines/>
        <c:marker val="1"/>
        <c:axId val="121635584"/>
        <c:axId val="121637504"/>
      </c:lineChart>
      <c:catAx>
        <c:axId val="121635584"/>
        <c:scaling>
          <c:orientation val="minMax"/>
        </c:scaling>
        <c:axPos val="b"/>
        <c:majorGridlines/>
        <c:minorGridlines/>
        <c:title>
          <c:tx>
            <c:strRef>
              <c:f>EKR!$A$24</c:f>
              <c:strCache>
                <c:ptCount val="1"/>
                <c:pt idx="0">
                  <c:v>Operating temperature °C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637504"/>
        <c:crosses val="autoZero"/>
        <c:auto val="1"/>
        <c:lblAlgn val="ctr"/>
        <c:lblOffset val="100"/>
        <c:tickLblSkip val="1"/>
        <c:tickMarkSkip val="1"/>
      </c:catAx>
      <c:valAx>
        <c:axId val="1216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EKR!$A$25</c:f>
              <c:strCache>
                <c:ptCount val="1"/>
                <c:pt idx="0">
                  <c:v>Life time - hours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2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63558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EKR!$A$18</c:f>
          <c:strCache>
            <c:ptCount val="1"/>
            <c:pt idx="0">
              <c:v>Cup diameter ø 8.7 to 10 mm for electrolytes</c:v>
            </c:pt>
          </c:strCache>
        </c:strRef>
      </c:tx>
      <c:layout>
        <c:manualLayout>
          <c:xMode val="edge"/>
          <c:yMode val="edge"/>
          <c:x val="0.15349426261345542"/>
          <c:y val="2.368421298012992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/>
      <c:lineChart>
        <c:grouping val="stacked"/>
        <c:ser>
          <c:idx val="1"/>
          <c:order val="0"/>
          <c:tx>
            <c:strRef>
              <c:f>EKR!$A$21</c:f>
              <c:strCache>
                <c:ptCount val="1"/>
                <c:pt idx="0">
                  <c:v>Life time - Year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EKR!$B$19:$J$19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  <c:pt idx="8">
                  <c:v>105</c:v>
                </c:pt>
              </c:numCache>
            </c:numRef>
          </c:cat>
          <c:val>
            <c:numRef>
              <c:f>EKR!$B$21:$J$21</c:f>
              <c:numCache>
                <c:formatCode>0.00</c:formatCode>
                <c:ptCount val="9"/>
                <c:pt idx="0">
                  <c:v>29.223744292237441</c:v>
                </c:pt>
                <c:pt idx="1">
                  <c:v>14.611872146118721</c:v>
                </c:pt>
                <c:pt idx="2">
                  <c:v>7.3059360730593603</c:v>
                </c:pt>
                <c:pt idx="3">
                  <c:v>3.6529680365296802</c:v>
                </c:pt>
                <c:pt idx="4">
                  <c:v>1.8264840182648401</c:v>
                </c:pt>
                <c:pt idx="5">
                  <c:v>0.91324200913242004</c:v>
                </c:pt>
                <c:pt idx="6">
                  <c:v>0.45662100456621002</c:v>
                </c:pt>
                <c:pt idx="7">
                  <c:v>0.22831050228310501</c:v>
                </c:pt>
                <c:pt idx="8">
                  <c:v>0.11415525114155251</c:v>
                </c:pt>
              </c:numCache>
            </c:numRef>
          </c:val>
        </c:ser>
        <c:hiLowLines/>
        <c:marker val="1"/>
        <c:axId val="121662848"/>
        <c:axId val="121681408"/>
      </c:lineChart>
      <c:catAx>
        <c:axId val="121662848"/>
        <c:scaling>
          <c:orientation val="minMax"/>
        </c:scaling>
        <c:axPos val="b"/>
        <c:majorGridlines/>
        <c:minorGridlines/>
        <c:title>
          <c:tx>
            <c:strRef>
              <c:f>EKR!$A$19</c:f>
              <c:strCache>
                <c:ptCount val="1"/>
                <c:pt idx="0">
                  <c:v>Operating temperature °C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681408"/>
        <c:crosses val="autoZero"/>
        <c:auto val="1"/>
        <c:lblAlgn val="ctr"/>
        <c:lblOffset val="100"/>
        <c:tickLblSkip val="1"/>
        <c:tickMarkSkip val="1"/>
      </c:catAx>
      <c:valAx>
        <c:axId val="121681408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EKR!$A$21</c:f>
              <c:strCache>
                <c:ptCount val="1"/>
                <c:pt idx="0">
                  <c:v>Life time - Year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2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166284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44" r="0.75000000000000144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EKR!$A$23</c:f>
          <c:strCache>
            <c:ptCount val="1"/>
            <c:pt idx="0">
              <c:v>Cup diameter ø 10 to 16.5 mm for electrolytes</c:v>
            </c:pt>
          </c:strCache>
        </c:strRef>
      </c:tx>
      <c:layout>
        <c:manualLayout>
          <c:xMode val="edge"/>
          <c:yMode val="edge"/>
          <c:x val="0.15349426261345547"/>
          <c:y val="2.36842129801299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/>
      <c:lineChart>
        <c:grouping val="stacked"/>
        <c:ser>
          <c:idx val="1"/>
          <c:order val="0"/>
          <c:tx>
            <c:strRef>
              <c:f>EKR!$A$26</c:f>
              <c:strCache>
                <c:ptCount val="1"/>
                <c:pt idx="0">
                  <c:v>Life time - Year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EKR!$B$24:$J$24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  <c:pt idx="8">
                  <c:v>105</c:v>
                </c:pt>
              </c:numCache>
            </c:numRef>
          </c:cat>
          <c:val>
            <c:numRef>
              <c:f>EKR!$B$26:$J$26</c:f>
              <c:numCache>
                <c:formatCode>0.00</c:formatCode>
                <c:ptCount val="9"/>
                <c:pt idx="0">
                  <c:v>58.447488584474883</c:v>
                </c:pt>
                <c:pt idx="1">
                  <c:v>29.223744292237441</c:v>
                </c:pt>
                <c:pt idx="2">
                  <c:v>14.611872146118721</c:v>
                </c:pt>
                <c:pt idx="3">
                  <c:v>7.3059360730593603</c:v>
                </c:pt>
                <c:pt idx="4">
                  <c:v>3.6529680365296802</c:v>
                </c:pt>
                <c:pt idx="5">
                  <c:v>1.8264840182648401</c:v>
                </c:pt>
                <c:pt idx="6">
                  <c:v>0.91324200913242004</c:v>
                </c:pt>
                <c:pt idx="7">
                  <c:v>0.45662100456621002</c:v>
                </c:pt>
                <c:pt idx="8">
                  <c:v>0.22831050228310501</c:v>
                </c:pt>
              </c:numCache>
            </c:numRef>
          </c:val>
        </c:ser>
        <c:hiLowLines/>
        <c:marker val="1"/>
        <c:axId val="122316672"/>
        <c:axId val="122322944"/>
      </c:lineChart>
      <c:catAx>
        <c:axId val="122316672"/>
        <c:scaling>
          <c:orientation val="minMax"/>
        </c:scaling>
        <c:axPos val="b"/>
        <c:majorGridlines/>
        <c:minorGridlines/>
        <c:title>
          <c:tx>
            <c:strRef>
              <c:f>EKR!$A$24</c:f>
              <c:strCache>
                <c:ptCount val="1"/>
                <c:pt idx="0">
                  <c:v>Operating temperature °C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2322944"/>
        <c:crosses val="autoZero"/>
        <c:auto val="1"/>
        <c:lblAlgn val="ctr"/>
        <c:lblOffset val="100"/>
        <c:tickLblSkip val="1"/>
        <c:tickMarkSkip val="1"/>
      </c:catAx>
      <c:valAx>
        <c:axId val="122322944"/>
        <c:scaling>
          <c:orientation val="minMax"/>
          <c:max val="60"/>
        </c:scaling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EKR!$A$26</c:f>
              <c:strCache>
                <c:ptCount val="1"/>
                <c:pt idx="0">
                  <c:v>Life time - Year</c:v>
                </c:pt>
              </c:strCache>
            </c:strRef>
          </c:tx>
          <c:layout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2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2316672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67" r="0.75000000000000167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27</xdr:row>
      <xdr:rowOff>7620</xdr:rowOff>
    </xdr:from>
    <xdr:to>
      <xdr:col>10</xdr:col>
      <xdr:colOff>7620</xdr:colOff>
      <xdr:row>46</xdr:row>
      <xdr:rowOff>7620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46</xdr:row>
      <xdr:rowOff>160020</xdr:rowOff>
    </xdr:from>
    <xdr:to>
      <xdr:col>10</xdr:col>
      <xdr:colOff>15240</xdr:colOff>
      <xdr:row>65</xdr:row>
      <xdr:rowOff>160020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15241</xdr:colOff>
      <xdr:row>67</xdr:row>
      <xdr:rowOff>0</xdr:rowOff>
    </xdr:from>
    <xdr:to>
      <xdr:col>10</xdr:col>
      <xdr:colOff>22861</xdr:colOff>
      <xdr:row>86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22861</xdr:colOff>
      <xdr:row>87</xdr:row>
      <xdr:rowOff>7620</xdr:rowOff>
    </xdr:from>
    <xdr:to>
      <xdr:col>10</xdr:col>
      <xdr:colOff>22861</xdr:colOff>
      <xdr:row>106</xdr:row>
      <xdr:rowOff>7620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449580</xdr:colOff>
      <xdr:row>1</xdr:row>
      <xdr:rowOff>68580</xdr:rowOff>
    </xdr:from>
    <xdr:to>
      <xdr:col>15</xdr:col>
      <xdr:colOff>464820</xdr:colOff>
      <xdr:row>6</xdr:row>
      <xdr:rowOff>243840</xdr:rowOff>
    </xdr:to>
    <xdr:pic>
      <xdr:nvPicPr>
        <xdr:cNvPr id="1026" name="Picture 2" descr="http://upload.wikimedia.org/wikipedia/commons/thumb/7/76/Defekte_Kondensatoren.jpg/200px-Defekte_Kondensatore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09120" y="320040"/>
          <a:ext cx="1905000" cy="1432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a.wikipedia.org/wiki/Switch-mode-str%C3%B8mforsyning" TargetMode="External"/><Relationship Id="rId7" Type="http://schemas.openxmlformats.org/officeDocument/2006/relationships/hyperlink" Target="http://www.walter-lystfisker.dk/" TargetMode="External"/><Relationship Id="rId2" Type="http://schemas.openxmlformats.org/officeDocument/2006/relationships/hyperlink" Target="http://www.frolyt.de/en/EKR.pdf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hyperlink" Target="http://www.walter-lystfisker.dk/" TargetMode="External"/><Relationship Id="rId5" Type="http://schemas.openxmlformats.org/officeDocument/2006/relationships/hyperlink" Target="http://da.wikipedia.org/wiki/Elektrolyt" TargetMode="External"/><Relationship Id="rId4" Type="http://schemas.openxmlformats.org/officeDocument/2006/relationships/hyperlink" Target="http://en.wikipedia.org/wiki/Switched-mode_power_supply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Normal="100" workbookViewId="0">
      <selection activeCell="N21" sqref="N21:R21"/>
    </sheetView>
  </sheetViews>
  <sheetFormatPr defaultColWidth="8.85546875" defaultRowHeight="12.75"/>
  <cols>
    <col min="1" max="1" width="22.140625" style="1" bestFit="1" customWidth="1"/>
    <col min="2" max="4" width="12.7109375" style="1" customWidth="1"/>
    <col min="5" max="6" width="14.7109375" style="1" customWidth="1"/>
    <col min="7" max="10" width="12.7109375" style="1" customWidth="1"/>
    <col min="11" max="11" width="8.85546875" style="1" customWidth="1"/>
    <col min="12" max="12" width="4.7109375" style="1" customWidth="1"/>
    <col min="13" max="18" width="13.7109375" style="1" customWidth="1"/>
    <col min="19" max="22" width="12.7109375" style="1" customWidth="1"/>
    <col min="23" max="16384" width="8.85546875" style="1"/>
  </cols>
  <sheetData>
    <row r="1" spans="1:18" ht="20.100000000000001" customHeight="1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9"/>
      <c r="L1" s="4"/>
      <c r="M1" s="31" t="s">
        <v>33</v>
      </c>
      <c r="N1" s="31"/>
      <c r="O1" s="31"/>
      <c r="P1" s="31"/>
      <c r="Q1" s="31"/>
      <c r="R1" s="4"/>
    </row>
    <row r="2" spans="1:18" ht="20.100000000000001" customHeight="1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10"/>
      <c r="L2" s="4"/>
      <c r="M2" s="4"/>
      <c r="N2" s="4"/>
      <c r="O2" s="4"/>
      <c r="P2" s="4"/>
      <c r="Q2" s="4"/>
      <c r="R2" s="4"/>
    </row>
    <row r="3" spans="1:18" ht="20.100000000000001" customHeight="1">
      <c r="A3" s="18"/>
      <c r="B3" s="52" t="s">
        <v>31</v>
      </c>
      <c r="C3" s="53"/>
      <c r="D3" s="53"/>
      <c r="E3" s="53"/>
      <c r="F3" s="53"/>
      <c r="G3" s="54"/>
      <c r="H3" s="19"/>
      <c r="I3" s="19"/>
      <c r="J3" s="19"/>
      <c r="K3" s="10"/>
      <c r="L3" s="4"/>
      <c r="M3" s="4"/>
      <c r="N3" s="4"/>
      <c r="O3" s="4"/>
      <c r="P3" s="4"/>
      <c r="Q3" s="4"/>
      <c r="R3" s="4"/>
    </row>
    <row r="4" spans="1:18" ht="20.100000000000001" customHeight="1">
      <c r="A4" s="11"/>
      <c r="B4" s="20" t="s">
        <v>0</v>
      </c>
      <c r="C4" s="20" t="s">
        <v>10</v>
      </c>
      <c r="D4" s="20" t="s">
        <v>12</v>
      </c>
      <c r="E4" s="20" t="s">
        <v>13</v>
      </c>
      <c r="F4" s="20" t="s">
        <v>16</v>
      </c>
      <c r="G4" s="20" t="s">
        <v>11</v>
      </c>
      <c r="H4" s="12"/>
      <c r="I4" s="26" t="s">
        <v>25</v>
      </c>
      <c r="J4" s="12"/>
      <c r="K4" s="10"/>
      <c r="L4" s="4"/>
      <c r="M4" s="4"/>
      <c r="N4" s="4"/>
      <c r="O4" s="4"/>
      <c r="P4" s="4"/>
      <c r="Q4" s="4"/>
      <c r="R4" s="4"/>
    </row>
    <row r="5" spans="1:18" ht="20.100000000000001" customHeight="1">
      <c r="A5" s="11"/>
      <c r="B5" s="5">
        <v>24</v>
      </c>
      <c r="C5" s="5">
        <v>0.5</v>
      </c>
      <c r="D5" s="5">
        <f>+B5*C5</f>
        <v>12</v>
      </c>
      <c r="E5" s="2"/>
      <c r="F5" s="2"/>
      <c r="G5" s="5">
        <f>+E5*F5</f>
        <v>0</v>
      </c>
      <c r="H5" s="12"/>
      <c r="I5" s="26" t="s">
        <v>26</v>
      </c>
      <c r="J5" s="12"/>
      <c r="K5" s="10"/>
      <c r="L5" s="4"/>
      <c r="M5" s="4"/>
      <c r="N5" s="4"/>
      <c r="O5" s="4"/>
      <c r="P5" s="4"/>
      <c r="Q5" s="4"/>
      <c r="R5" s="4"/>
    </row>
    <row r="6" spans="1:18" ht="20.100000000000001" customHeight="1">
      <c r="A6" s="11"/>
      <c r="B6" s="5">
        <v>15</v>
      </c>
      <c r="C6" s="5">
        <v>0.5</v>
      </c>
      <c r="D6" s="5">
        <f>+B6*C6</f>
        <v>7.5</v>
      </c>
      <c r="E6" s="2"/>
      <c r="F6" s="2"/>
      <c r="G6" s="5">
        <f t="shared" ref="G6:G9" si="0">+E6*F6</f>
        <v>0</v>
      </c>
      <c r="H6" s="12"/>
      <c r="I6" s="26" t="s">
        <v>27</v>
      </c>
      <c r="J6" s="12"/>
      <c r="K6" s="10"/>
      <c r="L6" s="4"/>
      <c r="M6" s="4"/>
      <c r="N6" s="4"/>
      <c r="O6" s="4"/>
      <c r="P6" s="4"/>
      <c r="Q6" s="4"/>
      <c r="R6" s="4"/>
    </row>
    <row r="7" spans="1:18" ht="20.100000000000001" customHeight="1">
      <c r="A7" s="11"/>
      <c r="B7" s="5">
        <v>12</v>
      </c>
      <c r="C7" s="5">
        <v>1</v>
      </c>
      <c r="D7" s="5">
        <f>+B7*C7</f>
        <v>12</v>
      </c>
      <c r="E7" s="2"/>
      <c r="F7" s="2"/>
      <c r="G7" s="5">
        <f t="shared" si="0"/>
        <v>0</v>
      </c>
      <c r="H7" s="12"/>
      <c r="I7" s="26" t="s">
        <v>30</v>
      </c>
      <c r="J7" s="12"/>
      <c r="K7" s="10"/>
      <c r="L7" s="4"/>
      <c r="M7" s="4"/>
      <c r="N7" s="4"/>
      <c r="O7" s="4"/>
      <c r="P7" s="4"/>
      <c r="Q7" s="4"/>
      <c r="R7" s="4"/>
    </row>
    <row r="8" spans="1:18" ht="20.100000000000001" customHeight="1">
      <c r="A8" s="11"/>
      <c r="B8" s="5">
        <v>-12</v>
      </c>
      <c r="C8" s="5">
        <v>-0.2</v>
      </c>
      <c r="D8" s="5">
        <f>+B8*C8</f>
        <v>2.4000000000000004</v>
      </c>
      <c r="E8" s="2"/>
      <c r="F8" s="2"/>
      <c r="G8" s="5">
        <f t="shared" si="0"/>
        <v>0</v>
      </c>
      <c r="H8" s="12"/>
      <c r="I8" s="26" t="s">
        <v>28</v>
      </c>
      <c r="J8" s="12"/>
      <c r="K8" s="10"/>
      <c r="L8" s="4"/>
      <c r="M8" s="24" t="s">
        <v>36</v>
      </c>
      <c r="N8" s="4"/>
      <c r="O8" s="4"/>
      <c r="P8" s="4"/>
      <c r="Q8" s="4"/>
      <c r="R8" s="4"/>
    </row>
    <row r="9" spans="1:18" ht="20.100000000000001" customHeight="1">
      <c r="A9" s="11"/>
      <c r="B9" s="5">
        <v>5</v>
      </c>
      <c r="C9" s="5">
        <v>1</v>
      </c>
      <c r="D9" s="5">
        <f>+B9*C9</f>
        <v>5</v>
      </c>
      <c r="E9" s="2"/>
      <c r="F9" s="2"/>
      <c r="G9" s="5">
        <f t="shared" si="0"/>
        <v>0</v>
      </c>
      <c r="H9" s="12"/>
      <c r="I9" s="26" t="s">
        <v>29</v>
      </c>
      <c r="J9" s="12"/>
      <c r="K9" s="10"/>
      <c r="L9" s="4"/>
      <c r="M9" s="26" t="s">
        <v>37</v>
      </c>
      <c r="N9" s="4"/>
      <c r="O9" s="4"/>
      <c r="P9" s="4"/>
      <c r="Q9" s="4"/>
      <c r="R9" s="4"/>
    </row>
    <row r="10" spans="1:18" ht="20.100000000000001" customHeight="1">
      <c r="A10" s="11"/>
      <c r="B10" s="41" t="s">
        <v>20</v>
      </c>
      <c r="C10" s="42"/>
      <c r="D10" s="5">
        <f>SUM(D5:D9)</f>
        <v>38.9</v>
      </c>
      <c r="E10" s="41" t="s">
        <v>21</v>
      </c>
      <c r="F10" s="42"/>
      <c r="G10" s="5">
        <f>SUM(G5:G9)</f>
        <v>0</v>
      </c>
      <c r="H10" s="12"/>
      <c r="I10" s="26"/>
      <c r="J10" s="12"/>
      <c r="K10" s="10"/>
      <c r="L10" s="4"/>
      <c r="M10" s="23" t="s">
        <v>38</v>
      </c>
      <c r="N10" s="4"/>
      <c r="O10" s="4"/>
      <c r="P10" s="4"/>
      <c r="Q10" s="4"/>
      <c r="R10" s="4"/>
    </row>
    <row r="11" spans="1:18" ht="12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0"/>
      <c r="L11" s="4"/>
      <c r="M11" s="27" t="s">
        <v>40</v>
      </c>
      <c r="N11" s="4"/>
      <c r="O11" s="4"/>
      <c r="P11" s="4"/>
      <c r="Q11" s="4"/>
      <c r="R11" s="4"/>
    </row>
    <row r="12" spans="1:18" ht="20.100000000000001" customHeight="1">
      <c r="A12" s="11"/>
      <c r="B12" s="13" t="s">
        <v>15</v>
      </c>
      <c r="C12" s="2"/>
      <c r="D12" s="22" t="s">
        <v>14</v>
      </c>
      <c r="E12" s="48" t="s">
        <v>19</v>
      </c>
      <c r="F12" s="49"/>
      <c r="G12" s="2"/>
      <c r="H12" s="22" t="s">
        <v>14</v>
      </c>
      <c r="I12" s="50" t="s">
        <v>42</v>
      </c>
      <c r="J12" s="50"/>
      <c r="K12" s="51"/>
      <c r="L12" s="4"/>
      <c r="M12" s="23" t="s">
        <v>39</v>
      </c>
      <c r="N12" s="4"/>
      <c r="O12" s="4"/>
      <c r="P12" s="4"/>
      <c r="Q12" s="4"/>
      <c r="R12" s="4"/>
    </row>
    <row r="13" spans="1:18" ht="12.75" customHeight="1">
      <c r="A13" s="11"/>
      <c r="B13" s="12"/>
      <c r="C13" s="12"/>
      <c r="D13" s="12"/>
      <c r="E13" s="12"/>
      <c r="F13" s="12"/>
      <c r="G13" s="12"/>
      <c r="H13" s="12"/>
      <c r="I13" s="57"/>
      <c r="J13" s="57"/>
      <c r="K13" s="59"/>
      <c r="L13" s="4"/>
      <c r="M13" s="23" t="s">
        <v>35</v>
      </c>
      <c r="N13" s="4"/>
      <c r="O13" s="26" t="s">
        <v>41</v>
      </c>
      <c r="P13" s="4"/>
      <c r="Q13" s="4"/>
      <c r="R13" s="4"/>
    </row>
    <row r="14" spans="1:18" ht="20.45" customHeight="1">
      <c r="A14" s="11"/>
      <c r="B14" s="12" t="s">
        <v>1</v>
      </c>
      <c r="C14" s="43"/>
      <c r="D14" s="44"/>
      <c r="E14" s="45" t="s">
        <v>2</v>
      </c>
      <c r="F14" s="46"/>
      <c r="G14" s="2"/>
      <c r="H14" s="22" t="s">
        <v>14</v>
      </c>
      <c r="I14" s="58" t="s">
        <v>43</v>
      </c>
      <c r="J14" s="58"/>
      <c r="K14" s="60"/>
      <c r="L14" s="4"/>
      <c r="M14" s="23"/>
      <c r="N14" s="4"/>
      <c r="O14" s="4"/>
      <c r="P14" s="4"/>
      <c r="Q14" s="4"/>
      <c r="R14" s="4"/>
    </row>
    <row r="15" spans="1:18" ht="12.75" customHeight="1">
      <c r="A15" s="11"/>
      <c r="B15" s="12"/>
      <c r="C15" s="12"/>
      <c r="D15" s="12"/>
      <c r="E15" s="12"/>
      <c r="F15" s="12"/>
      <c r="G15" s="12"/>
      <c r="H15" s="12"/>
      <c r="I15" s="30"/>
      <c r="J15" s="30"/>
      <c r="K15" s="10"/>
      <c r="L15" s="4"/>
      <c r="M15" s="4"/>
      <c r="N15" s="4"/>
      <c r="O15" s="4"/>
      <c r="P15" s="4"/>
      <c r="Q15" s="4"/>
      <c r="R15" s="4"/>
    </row>
    <row r="16" spans="1:18" ht="20.100000000000001" customHeight="1">
      <c r="A16" s="11"/>
      <c r="B16" s="13" t="s">
        <v>22</v>
      </c>
      <c r="C16" s="43"/>
      <c r="D16" s="44"/>
      <c r="E16" s="47" t="s">
        <v>23</v>
      </c>
      <c r="F16" s="46"/>
      <c r="G16" s="3"/>
      <c r="H16" s="12"/>
      <c r="I16" s="61" t="s">
        <v>44</v>
      </c>
      <c r="J16" s="61"/>
      <c r="K16" s="62"/>
      <c r="L16" s="4"/>
      <c r="M16" s="4"/>
      <c r="N16" s="4"/>
      <c r="O16" s="4"/>
      <c r="P16" s="4"/>
      <c r="Q16" s="4"/>
      <c r="R16" s="4"/>
    </row>
    <row r="17" spans="1:18" ht="19.899999999999999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0"/>
      <c r="L17" s="4"/>
      <c r="M17" s="32" t="s">
        <v>32</v>
      </c>
      <c r="N17" s="32"/>
      <c r="O17" s="32"/>
      <c r="P17" s="32"/>
      <c r="Q17" s="32"/>
      <c r="R17" s="28"/>
    </row>
    <row r="18" spans="1:18" ht="19.899999999999999" customHeight="1">
      <c r="A18" s="39" t="s">
        <v>3</v>
      </c>
      <c r="B18" s="40"/>
      <c r="C18" s="40"/>
      <c r="D18" s="40"/>
      <c r="E18" s="40"/>
      <c r="F18" s="40"/>
      <c r="G18" s="40"/>
      <c r="H18" s="40"/>
      <c r="I18" s="40"/>
      <c r="J18" s="40"/>
      <c r="K18" s="10"/>
      <c r="L18" s="4"/>
      <c r="M18" s="32" t="s">
        <v>34</v>
      </c>
      <c r="N18" s="32"/>
      <c r="O18" s="32"/>
      <c r="P18" s="32"/>
      <c r="Q18" s="32"/>
      <c r="R18" s="4"/>
    </row>
    <row r="19" spans="1:18" ht="20.100000000000001" customHeight="1">
      <c r="A19" s="14" t="s">
        <v>7</v>
      </c>
      <c r="B19" s="21">
        <v>25</v>
      </c>
      <c r="C19" s="21">
        <v>35</v>
      </c>
      <c r="D19" s="21">
        <v>45</v>
      </c>
      <c r="E19" s="21">
        <v>55</v>
      </c>
      <c r="F19" s="21">
        <v>65</v>
      </c>
      <c r="G19" s="21">
        <v>75</v>
      </c>
      <c r="H19" s="21">
        <v>85</v>
      </c>
      <c r="I19" s="21">
        <v>95</v>
      </c>
      <c r="J19" s="21">
        <v>105</v>
      </c>
      <c r="K19" s="10"/>
      <c r="L19" s="4"/>
      <c r="M19" s="4"/>
      <c r="N19" s="4"/>
      <c r="O19" s="4"/>
      <c r="P19" s="4"/>
      <c r="Q19" s="4"/>
      <c r="R19" s="4"/>
    </row>
    <row r="20" spans="1:18" ht="20.100000000000001" customHeight="1">
      <c r="A20" s="15" t="s">
        <v>4</v>
      </c>
      <c r="B20" s="6">
        <v>256000</v>
      </c>
      <c r="C20" s="6">
        <v>128000</v>
      </c>
      <c r="D20" s="6">
        <v>64000</v>
      </c>
      <c r="E20" s="6">
        <v>32000</v>
      </c>
      <c r="F20" s="6">
        <v>16000</v>
      </c>
      <c r="G20" s="6">
        <v>8000</v>
      </c>
      <c r="H20" s="6">
        <v>4000</v>
      </c>
      <c r="I20" s="6">
        <v>2000</v>
      </c>
      <c r="J20" s="6">
        <v>1000</v>
      </c>
      <c r="K20" s="10"/>
      <c r="L20" s="4"/>
      <c r="M20" s="4"/>
      <c r="N20" s="56" t="s">
        <v>42</v>
      </c>
      <c r="O20" s="56"/>
      <c r="P20" s="56"/>
      <c r="Q20" s="56"/>
      <c r="R20" s="56"/>
    </row>
    <row r="21" spans="1:18" ht="20.100000000000001" customHeight="1">
      <c r="A21" s="15" t="s">
        <v>5</v>
      </c>
      <c r="B21" s="7">
        <f>+B20/(24*365)</f>
        <v>29.223744292237441</v>
      </c>
      <c r="C21" s="7">
        <f t="shared" ref="C21:J21" si="1">+C20/(24*365)</f>
        <v>14.611872146118721</v>
      </c>
      <c r="D21" s="7">
        <f t="shared" si="1"/>
        <v>7.3059360730593603</v>
      </c>
      <c r="E21" s="7">
        <f t="shared" si="1"/>
        <v>3.6529680365296802</v>
      </c>
      <c r="F21" s="7">
        <f t="shared" si="1"/>
        <v>1.8264840182648401</v>
      </c>
      <c r="G21" s="7">
        <f t="shared" si="1"/>
        <v>0.91324200913242004</v>
      </c>
      <c r="H21" s="7">
        <f t="shared" si="1"/>
        <v>0.45662100456621002</v>
      </c>
      <c r="I21" s="7">
        <f t="shared" si="1"/>
        <v>0.22831050228310501</v>
      </c>
      <c r="J21" s="7">
        <f t="shared" si="1"/>
        <v>0.11415525114155251</v>
      </c>
      <c r="K21" s="10"/>
      <c r="L21" s="4"/>
      <c r="M21" s="4"/>
      <c r="N21" s="57"/>
      <c r="O21" s="57"/>
      <c r="P21" s="57"/>
      <c r="Q21" s="57"/>
      <c r="R21" s="57"/>
    </row>
    <row r="22" spans="1:18" ht="12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0"/>
      <c r="L22" s="4"/>
      <c r="M22" s="4"/>
      <c r="N22" s="58" t="s">
        <v>43</v>
      </c>
      <c r="O22" s="58"/>
      <c r="P22" s="58"/>
      <c r="Q22" s="58"/>
      <c r="R22" s="58"/>
    </row>
    <row r="23" spans="1:18" ht="20.100000000000001" customHeight="1">
      <c r="A23" s="39" t="s">
        <v>6</v>
      </c>
      <c r="B23" s="40"/>
      <c r="C23" s="40"/>
      <c r="D23" s="40"/>
      <c r="E23" s="40"/>
      <c r="F23" s="40"/>
      <c r="G23" s="40"/>
      <c r="H23" s="40"/>
      <c r="I23" s="40"/>
      <c r="J23" s="40"/>
      <c r="K23" s="10"/>
      <c r="L23" s="4"/>
      <c r="M23" s="4"/>
      <c r="N23" s="25"/>
      <c r="O23" s="25"/>
      <c r="P23" s="25"/>
      <c r="Q23" s="25"/>
      <c r="R23" s="25"/>
    </row>
    <row r="24" spans="1:18" ht="20.100000000000001" customHeight="1">
      <c r="A24" s="14" t="s">
        <v>7</v>
      </c>
      <c r="B24" s="21">
        <v>25</v>
      </c>
      <c r="C24" s="21">
        <v>35</v>
      </c>
      <c r="D24" s="21">
        <v>45</v>
      </c>
      <c r="E24" s="21">
        <v>55</v>
      </c>
      <c r="F24" s="21">
        <v>65</v>
      </c>
      <c r="G24" s="21">
        <v>75</v>
      </c>
      <c r="H24" s="21">
        <v>85</v>
      </c>
      <c r="I24" s="21">
        <v>95</v>
      </c>
      <c r="J24" s="21">
        <v>105</v>
      </c>
      <c r="K24" s="10"/>
      <c r="L24" s="4"/>
      <c r="M24" s="4"/>
      <c r="N24" s="55" t="s">
        <v>44</v>
      </c>
      <c r="O24" s="55"/>
      <c r="P24" s="55"/>
      <c r="Q24" s="55"/>
      <c r="R24" s="55"/>
    </row>
    <row r="25" spans="1:18" ht="20.100000000000001" customHeight="1">
      <c r="A25" s="15" t="s">
        <v>4</v>
      </c>
      <c r="B25" s="6">
        <v>512000</v>
      </c>
      <c r="C25" s="6">
        <v>256000</v>
      </c>
      <c r="D25" s="6">
        <v>128000</v>
      </c>
      <c r="E25" s="6">
        <v>64000</v>
      </c>
      <c r="F25" s="6">
        <v>32000</v>
      </c>
      <c r="G25" s="6">
        <v>16000</v>
      </c>
      <c r="H25" s="6">
        <v>8000</v>
      </c>
      <c r="I25" s="6">
        <v>4000</v>
      </c>
      <c r="J25" s="6">
        <v>2000</v>
      </c>
      <c r="K25" s="10"/>
      <c r="L25" s="4"/>
      <c r="M25" s="4"/>
      <c r="N25" s="4"/>
      <c r="O25" s="4"/>
      <c r="P25" s="4"/>
      <c r="Q25" s="4"/>
      <c r="R25" s="4"/>
    </row>
    <row r="26" spans="1:18" ht="20.100000000000001" customHeight="1">
      <c r="A26" s="15" t="s">
        <v>5</v>
      </c>
      <c r="B26" s="7">
        <f t="shared" ref="B26:J26" si="2">+B25/(24*365)</f>
        <v>58.447488584474883</v>
      </c>
      <c r="C26" s="7">
        <f t="shared" si="2"/>
        <v>29.223744292237441</v>
      </c>
      <c r="D26" s="7">
        <f t="shared" si="2"/>
        <v>14.611872146118721</v>
      </c>
      <c r="E26" s="7">
        <f t="shared" si="2"/>
        <v>7.3059360730593603</v>
      </c>
      <c r="F26" s="7">
        <f t="shared" si="2"/>
        <v>3.6529680365296802</v>
      </c>
      <c r="G26" s="7">
        <f t="shared" si="2"/>
        <v>1.8264840182648401</v>
      </c>
      <c r="H26" s="7">
        <f t="shared" si="2"/>
        <v>0.91324200913242004</v>
      </c>
      <c r="I26" s="7">
        <f t="shared" si="2"/>
        <v>0.45662100456621002</v>
      </c>
      <c r="J26" s="7">
        <f t="shared" si="2"/>
        <v>0.22831050228310501</v>
      </c>
      <c r="K26" s="10"/>
      <c r="L26" s="4"/>
      <c r="M26" s="4"/>
      <c r="N26" s="4"/>
      <c r="O26" s="4"/>
      <c r="P26" s="4"/>
      <c r="Q26" s="4"/>
      <c r="R26" s="4"/>
    </row>
    <row r="27" spans="1:18" ht="12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0"/>
      <c r="L27" s="4"/>
      <c r="M27" s="4"/>
      <c r="N27" s="4"/>
      <c r="O27" s="4"/>
      <c r="P27" s="4"/>
      <c r="Q27" s="4"/>
      <c r="R27" s="4"/>
    </row>
    <row r="28" spans="1:18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0"/>
      <c r="L28" s="4"/>
      <c r="M28" s="4"/>
      <c r="N28" s="4"/>
      <c r="O28" s="4"/>
      <c r="P28" s="4"/>
      <c r="Q28" s="4"/>
      <c r="R28" s="4"/>
    </row>
    <row r="29" spans="1:18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0"/>
      <c r="L29" s="4"/>
      <c r="M29" s="4"/>
      <c r="N29" s="4"/>
      <c r="O29" s="4"/>
      <c r="P29" s="4"/>
      <c r="Q29" s="4"/>
      <c r="R29" s="4"/>
    </row>
    <row r="30" spans="1:18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0"/>
      <c r="L30" s="4"/>
      <c r="M30" s="4"/>
      <c r="N30" s="4"/>
      <c r="O30" s="4"/>
      <c r="P30" s="4"/>
      <c r="Q30" s="4"/>
      <c r="R30" s="4"/>
    </row>
    <row r="31" spans="1:18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0"/>
      <c r="L31" s="4"/>
      <c r="M31" s="4"/>
      <c r="N31" s="4"/>
      <c r="O31" s="4"/>
      <c r="P31" s="4"/>
      <c r="Q31" s="4"/>
      <c r="R31" s="4"/>
    </row>
    <row r="32" spans="1:18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0"/>
      <c r="L32" s="4"/>
      <c r="M32" s="4"/>
      <c r="N32" s="4"/>
      <c r="O32" s="4"/>
      <c r="P32" s="4"/>
      <c r="Q32" s="4"/>
      <c r="R32" s="4"/>
    </row>
    <row r="33" spans="1:18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0"/>
      <c r="L33" s="4"/>
      <c r="M33" s="4"/>
      <c r="N33" s="4"/>
      <c r="O33" s="4"/>
      <c r="P33" s="4"/>
      <c r="Q33" s="4"/>
      <c r="R33" s="4"/>
    </row>
    <row r="34" spans="1:18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0"/>
      <c r="L34" s="4"/>
      <c r="M34" s="4"/>
      <c r="N34" s="4"/>
      <c r="O34" s="4"/>
      <c r="P34" s="4"/>
      <c r="Q34" s="4"/>
      <c r="R34" s="4"/>
    </row>
    <row r="35" spans="1:18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0"/>
      <c r="L35" s="4"/>
      <c r="M35" s="4"/>
      <c r="N35" s="4"/>
      <c r="O35" s="4"/>
      <c r="P35" s="4"/>
      <c r="Q35" s="4"/>
      <c r="R35" s="4"/>
    </row>
    <row r="36" spans="1:18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0"/>
      <c r="L36" s="4"/>
      <c r="M36" s="4"/>
      <c r="N36" s="4"/>
      <c r="O36" s="4"/>
      <c r="P36" s="4"/>
      <c r="Q36" s="4"/>
      <c r="R36" s="4"/>
    </row>
    <row r="37" spans="1:18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0"/>
      <c r="L37" s="4"/>
      <c r="M37" s="4"/>
      <c r="N37" s="4"/>
      <c r="O37" s="4"/>
      <c r="P37" s="4"/>
      <c r="Q37" s="4"/>
      <c r="R37" s="4"/>
    </row>
    <row r="38" spans="1:18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0"/>
      <c r="L38" s="4"/>
      <c r="M38" s="4"/>
      <c r="N38" s="4"/>
      <c r="O38" s="4"/>
      <c r="P38" s="4"/>
      <c r="Q38" s="4"/>
      <c r="R38" s="4"/>
    </row>
    <row r="39" spans="1:18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0"/>
      <c r="L39" s="4"/>
      <c r="M39" s="4"/>
      <c r="N39" s="4"/>
      <c r="O39" s="4"/>
      <c r="P39" s="4"/>
      <c r="Q39" s="4"/>
      <c r="R39" s="4"/>
    </row>
    <row r="40" spans="1:18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0"/>
      <c r="L40" s="4"/>
      <c r="M40" s="4"/>
      <c r="N40" s="4"/>
      <c r="O40" s="4"/>
      <c r="P40" s="4"/>
      <c r="Q40" s="4"/>
      <c r="R40" s="4"/>
    </row>
    <row r="41" spans="1:18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0"/>
      <c r="L41" s="4"/>
      <c r="M41" s="4"/>
      <c r="N41" s="4"/>
      <c r="O41" s="4"/>
      <c r="P41" s="4"/>
      <c r="Q41" s="4"/>
      <c r="R41" s="4"/>
    </row>
    <row r="42" spans="1:18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0"/>
      <c r="L42" s="4"/>
      <c r="M42" s="4"/>
      <c r="N42" s="4"/>
      <c r="O42" s="4"/>
      <c r="P42" s="4"/>
      <c r="Q42" s="4"/>
      <c r="R42" s="4"/>
    </row>
    <row r="43" spans="1:18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0"/>
      <c r="L43" s="4"/>
      <c r="M43" s="4"/>
      <c r="N43" s="4"/>
      <c r="O43" s="4"/>
      <c r="P43" s="4"/>
      <c r="Q43" s="4"/>
      <c r="R43" s="4"/>
    </row>
    <row r="44" spans="1:18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0"/>
      <c r="L44" s="4"/>
      <c r="M44" s="4"/>
      <c r="N44" s="4"/>
      <c r="O44" s="4"/>
      <c r="P44" s="4"/>
      <c r="Q44" s="4"/>
      <c r="R44" s="4"/>
    </row>
    <row r="45" spans="1:18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0"/>
      <c r="L45" s="4"/>
      <c r="M45" s="4"/>
      <c r="N45" s="4"/>
      <c r="O45" s="4"/>
      <c r="P45" s="4"/>
      <c r="Q45" s="4"/>
      <c r="R45" s="4"/>
    </row>
    <row r="46" spans="1:18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0"/>
      <c r="L46" s="4"/>
      <c r="M46" s="4"/>
      <c r="N46" s="4"/>
      <c r="O46" s="4"/>
      <c r="P46" s="4"/>
      <c r="Q46" s="4"/>
      <c r="R46" s="4"/>
    </row>
    <row r="47" spans="1:18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0"/>
      <c r="L47" s="4"/>
      <c r="M47" s="4"/>
      <c r="N47" s="4"/>
      <c r="O47" s="4"/>
      <c r="P47" s="4"/>
      <c r="Q47" s="4"/>
      <c r="R47" s="4"/>
    </row>
    <row r="48" spans="1:18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0"/>
      <c r="L48" s="4"/>
      <c r="M48" s="4"/>
      <c r="N48" s="4"/>
      <c r="O48" s="4"/>
      <c r="P48" s="4"/>
      <c r="Q48" s="4"/>
      <c r="R48" s="4"/>
    </row>
    <row r="49" spans="1:18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0"/>
      <c r="L49" s="4"/>
      <c r="M49" s="4"/>
      <c r="N49" s="4"/>
      <c r="O49" s="4"/>
      <c r="P49" s="4"/>
      <c r="Q49" s="4"/>
      <c r="R49" s="4"/>
    </row>
    <row r="50" spans="1:18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0"/>
      <c r="L50" s="4"/>
      <c r="M50" s="4"/>
      <c r="N50" s="4"/>
      <c r="O50" s="4"/>
      <c r="P50" s="4"/>
      <c r="Q50" s="4"/>
      <c r="R50" s="4"/>
    </row>
    <row r="51" spans="1:18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0"/>
      <c r="L51" s="4"/>
      <c r="M51" s="4"/>
      <c r="N51" s="4"/>
      <c r="O51" s="4"/>
      <c r="P51" s="4"/>
      <c r="Q51" s="4"/>
      <c r="R51" s="4"/>
    </row>
    <row r="52" spans="1:18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0"/>
      <c r="L52" s="4"/>
      <c r="M52" s="4"/>
      <c r="N52" s="4"/>
      <c r="O52" s="4"/>
      <c r="P52" s="4"/>
      <c r="Q52" s="4"/>
      <c r="R52" s="4"/>
    </row>
    <row r="53" spans="1:18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0"/>
      <c r="L53" s="4"/>
      <c r="M53" s="4"/>
      <c r="N53" s="4"/>
      <c r="O53" s="4"/>
      <c r="P53" s="4"/>
      <c r="Q53" s="4"/>
      <c r="R53" s="4"/>
    </row>
    <row r="54" spans="1:18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0"/>
      <c r="L54" s="4"/>
      <c r="M54" s="4"/>
      <c r="N54" s="4"/>
      <c r="O54" s="4"/>
      <c r="P54" s="4"/>
      <c r="Q54" s="4"/>
      <c r="R54" s="4"/>
    </row>
    <row r="55" spans="1:18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0"/>
      <c r="L55" s="4"/>
      <c r="M55" s="4"/>
      <c r="N55" s="4"/>
      <c r="O55" s="4"/>
      <c r="P55" s="4"/>
      <c r="Q55" s="4"/>
      <c r="R55" s="4"/>
    </row>
    <row r="56" spans="1:18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0"/>
      <c r="L56" s="4"/>
      <c r="M56" s="4"/>
      <c r="N56" s="4"/>
      <c r="O56" s="4"/>
      <c r="P56" s="4"/>
      <c r="Q56" s="4"/>
      <c r="R56" s="4"/>
    </row>
    <row r="57" spans="1:18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0"/>
      <c r="L57" s="4"/>
      <c r="M57" s="4"/>
      <c r="N57" s="4"/>
      <c r="O57" s="4"/>
      <c r="P57" s="4"/>
      <c r="Q57" s="4"/>
      <c r="R57" s="4"/>
    </row>
    <row r="58" spans="1:18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0"/>
      <c r="L58" s="4"/>
      <c r="M58" s="4"/>
      <c r="N58" s="4"/>
      <c r="O58" s="4"/>
      <c r="P58" s="4"/>
      <c r="Q58" s="4"/>
      <c r="R58" s="4"/>
    </row>
    <row r="59" spans="1:18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0"/>
      <c r="L59" s="4"/>
      <c r="M59" s="4"/>
      <c r="N59" s="4"/>
      <c r="O59" s="4"/>
      <c r="P59" s="4"/>
      <c r="Q59" s="4"/>
      <c r="R59" s="4"/>
    </row>
    <row r="60" spans="1:18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0"/>
      <c r="L60" s="4"/>
      <c r="M60" s="4"/>
      <c r="N60" s="4"/>
      <c r="O60" s="4"/>
      <c r="P60" s="4"/>
      <c r="Q60" s="4"/>
      <c r="R60" s="4"/>
    </row>
    <row r="61" spans="1:18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0"/>
      <c r="L61" s="4"/>
      <c r="M61" s="4"/>
      <c r="N61" s="4"/>
      <c r="O61" s="4"/>
      <c r="P61" s="4"/>
      <c r="Q61" s="4"/>
      <c r="R61" s="4"/>
    </row>
    <row r="62" spans="1:18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0"/>
      <c r="L62" s="4"/>
      <c r="M62" s="4"/>
      <c r="N62" s="4"/>
      <c r="O62" s="4"/>
      <c r="P62" s="4"/>
      <c r="Q62" s="4"/>
      <c r="R62" s="4"/>
    </row>
    <row r="63" spans="1:18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0"/>
      <c r="L63" s="4"/>
      <c r="M63" s="4"/>
      <c r="N63" s="4"/>
      <c r="O63" s="4"/>
      <c r="P63" s="4"/>
      <c r="Q63" s="4"/>
      <c r="R63" s="4"/>
    </row>
    <row r="64" spans="1:18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0"/>
      <c r="L64" s="4"/>
      <c r="M64" s="4"/>
      <c r="N64" s="4"/>
      <c r="O64" s="4"/>
      <c r="P64" s="4"/>
      <c r="Q64" s="4"/>
      <c r="R64" s="4"/>
    </row>
    <row r="65" spans="1:18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0"/>
      <c r="L65" s="4"/>
      <c r="M65" s="4"/>
      <c r="N65" s="4"/>
      <c r="O65" s="4"/>
      <c r="P65" s="4"/>
      <c r="Q65" s="4"/>
      <c r="R65" s="4"/>
    </row>
    <row r="66" spans="1:18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0"/>
      <c r="L66" s="4"/>
      <c r="M66" s="4"/>
      <c r="N66" s="4"/>
      <c r="O66" s="4"/>
      <c r="P66" s="4"/>
      <c r="Q66" s="4"/>
      <c r="R66" s="4"/>
    </row>
    <row r="67" spans="1:18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0"/>
      <c r="L67" s="4"/>
      <c r="M67" s="4"/>
      <c r="N67" s="4"/>
      <c r="O67" s="4"/>
      <c r="P67" s="4"/>
      <c r="Q67" s="4"/>
      <c r="R67" s="4"/>
    </row>
    <row r="68" spans="1:18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0"/>
      <c r="L68" s="4"/>
      <c r="M68" s="4"/>
      <c r="N68" s="4"/>
      <c r="O68" s="4"/>
      <c r="P68" s="4"/>
      <c r="Q68" s="4"/>
      <c r="R68" s="4"/>
    </row>
    <row r="69" spans="1:18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0"/>
      <c r="L69" s="4"/>
      <c r="M69" s="4"/>
      <c r="N69" s="4"/>
      <c r="O69" s="4"/>
      <c r="P69" s="4"/>
      <c r="Q69" s="4"/>
      <c r="R69" s="4"/>
    </row>
    <row r="70" spans="1:18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0"/>
      <c r="L70" s="4"/>
      <c r="M70" s="4"/>
      <c r="N70" s="4"/>
      <c r="O70" s="4"/>
      <c r="P70" s="4"/>
      <c r="Q70" s="4"/>
      <c r="R70" s="4"/>
    </row>
    <row r="71" spans="1:18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0"/>
      <c r="L71" s="4"/>
      <c r="M71" s="4"/>
      <c r="N71" s="4"/>
      <c r="O71" s="4"/>
      <c r="P71" s="4"/>
      <c r="Q71" s="4"/>
      <c r="R71" s="4"/>
    </row>
    <row r="72" spans="1:18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0"/>
      <c r="L72" s="4"/>
      <c r="M72" s="4"/>
      <c r="N72" s="4"/>
      <c r="O72" s="4"/>
      <c r="P72" s="4"/>
      <c r="Q72" s="4"/>
      <c r="R72" s="4"/>
    </row>
    <row r="73" spans="1:18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0"/>
      <c r="L73" s="4"/>
      <c r="M73" s="4"/>
      <c r="N73" s="4"/>
      <c r="O73" s="4"/>
      <c r="P73" s="4"/>
      <c r="Q73" s="4"/>
      <c r="R73" s="4"/>
    </row>
    <row r="74" spans="1:18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0"/>
      <c r="L74" s="4"/>
      <c r="M74" s="4"/>
      <c r="N74" s="4"/>
      <c r="O74" s="4"/>
      <c r="P74" s="4"/>
      <c r="Q74" s="4"/>
      <c r="R74" s="4"/>
    </row>
    <row r="75" spans="1:18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0"/>
      <c r="L75" s="4"/>
      <c r="M75" s="4"/>
      <c r="N75" s="4"/>
      <c r="O75" s="4"/>
      <c r="P75" s="4"/>
      <c r="Q75" s="4"/>
      <c r="R75" s="4"/>
    </row>
    <row r="76" spans="1:18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0"/>
      <c r="L76" s="4"/>
      <c r="M76" s="4"/>
      <c r="N76" s="4"/>
      <c r="O76" s="4"/>
      <c r="P76" s="4"/>
      <c r="Q76" s="4"/>
      <c r="R76" s="4"/>
    </row>
    <row r="77" spans="1:18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0"/>
      <c r="L77" s="4"/>
      <c r="M77" s="4"/>
      <c r="N77" s="4"/>
      <c r="O77" s="4"/>
      <c r="P77" s="4"/>
      <c r="Q77" s="4"/>
      <c r="R77" s="4"/>
    </row>
    <row r="78" spans="1:18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0"/>
      <c r="L78" s="4"/>
      <c r="M78" s="4"/>
      <c r="N78" s="4"/>
      <c r="O78" s="4"/>
      <c r="P78" s="4"/>
      <c r="Q78" s="4"/>
      <c r="R78" s="4"/>
    </row>
    <row r="79" spans="1:18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0"/>
      <c r="L79" s="4"/>
      <c r="M79" s="4"/>
      <c r="N79" s="4"/>
      <c r="O79" s="4"/>
      <c r="P79" s="4"/>
      <c r="Q79" s="4"/>
      <c r="R79" s="4"/>
    </row>
    <row r="80" spans="1:18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0"/>
      <c r="L80" s="4"/>
      <c r="M80" s="4"/>
      <c r="N80" s="4"/>
      <c r="O80" s="4"/>
      <c r="P80" s="4"/>
      <c r="Q80" s="4"/>
      <c r="R80" s="4"/>
    </row>
    <row r="81" spans="1:18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0"/>
      <c r="L81" s="4"/>
      <c r="M81" s="4"/>
      <c r="N81" s="4"/>
      <c r="O81" s="4"/>
      <c r="P81" s="4"/>
      <c r="Q81" s="4"/>
      <c r="R81" s="4"/>
    </row>
    <row r="82" spans="1:18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0"/>
      <c r="L82" s="4"/>
      <c r="M82" s="4"/>
      <c r="N82" s="4"/>
      <c r="O82" s="4"/>
      <c r="P82" s="4"/>
      <c r="Q82" s="4"/>
      <c r="R82" s="4"/>
    </row>
    <row r="83" spans="1:18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0"/>
      <c r="L83" s="4"/>
      <c r="M83" s="4"/>
      <c r="N83" s="4"/>
      <c r="O83" s="4"/>
      <c r="P83" s="4"/>
      <c r="Q83" s="4"/>
      <c r="R83" s="4"/>
    </row>
    <row r="84" spans="1:18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0"/>
      <c r="L84" s="4"/>
      <c r="M84" s="4"/>
      <c r="N84" s="4"/>
      <c r="O84" s="4"/>
      <c r="P84" s="4"/>
      <c r="Q84" s="4"/>
      <c r="R84" s="4"/>
    </row>
    <row r="85" spans="1:18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0"/>
      <c r="L85" s="4"/>
      <c r="M85" s="4"/>
      <c r="N85" s="4"/>
      <c r="O85" s="4"/>
      <c r="P85" s="4"/>
      <c r="Q85" s="4"/>
      <c r="R85" s="4"/>
    </row>
    <row r="86" spans="1:18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0"/>
      <c r="L86" s="4"/>
      <c r="M86" s="4"/>
      <c r="N86" s="4"/>
      <c r="O86" s="4"/>
      <c r="P86" s="4"/>
      <c r="Q86" s="4"/>
      <c r="R86" s="4"/>
    </row>
    <row r="87" spans="1:18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0"/>
      <c r="L87" s="4"/>
      <c r="M87" s="4"/>
      <c r="N87" s="4"/>
      <c r="O87" s="4"/>
      <c r="P87" s="4"/>
      <c r="Q87" s="4"/>
      <c r="R87" s="4"/>
    </row>
    <row r="88" spans="1:18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0"/>
      <c r="L88" s="4"/>
      <c r="M88" s="4"/>
      <c r="N88" s="4"/>
      <c r="O88" s="4"/>
      <c r="P88" s="4"/>
      <c r="Q88" s="4"/>
      <c r="R88" s="4"/>
    </row>
    <row r="89" spans="1:18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0"/>
      <c r="L89" s="4"/>
      <c r="M89" s="4"/>
      <c r="N89" s="4"/>
      <c r="O89" s="4"/>
      <c r="P89" s="4"/>
      <c r="Q89" s="4"/>
      <c r="R89" s="4"/>
    </row>
    <row r="90" spans="1:18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0"/>
      <c r="L90" s="4"/>
      <c r="M90" s="4"/>
      <c r="N90" s="4"/>
      <c r="O90" s="4"/>
      <c r="P90" s="4"/>
      <c r="Q90" s="4"/>
      <c r="R90" s="4"/>
    </row>
    <row r="91" spans="1:18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0"/>
      <c r="L91" s="4"/>
      <c r="M91" s="4"/>
      <c r="N91" s="4"/>
      <c r="O91" s="4"/>
      <c r="P91" s="4"/>
      <c r="Q91" s="4"/>
      <c r="R91" s="4"/>
    </row>
    <row r="92" spans="1:18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0"/>
      <c r="L92" s="4"/>
      <c r="M92" s="4"/>
      <c r="N92" s="4"/>
      <c r="O92" s="4"/>
      <c r="P92" s="4"/>
      <c r="Q92" s="4"/>
      <c r="R92" s="4"/>
    </row>
    <row r="93" spans="1:18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0"/>
      <c r="L93" s="4"/>
      <c r="M93" s="4"/>
      <c r="N93" s="4"/>
      <c r="O93" s="4"/>
      <c r="P93" s="4"/>
      <c r="Q93" s="4"/>
      <c r="R93" s="4"/>
    </row>
    <row r="94" spans="1:18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0"/>
      <c r="L94" s="4"/>
      <c r="M94" s="4"/>
      <c r="N94" s="4"/>
      <c r="O94" s="4"/>
      <c r="P94" s="4"/>
      <c r="Q94" s="4"/>
      <c r="R94" s="4"/>
    </row>
    <row r="95" spans="1:18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0"/>
      <c r="L95" s="4"/>
      <c r="M95" s="4"/>
      <c r="N95" s="4"/>
      <c r="O95" s="4"/>
      <c r="P95" s="4"/>
      <c r="Q95" s="4"/>
      <c r="R95" s="4"/>
    </row>
    <row r="96" spans="1:18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0"/>
      <c r="L96" s="4"/>
      <c r="M96" s="4"/>
      <c r="N96" s="4"/>
      <c r="O96" s="4"/>
      <c r="P96" s="4"/>
      <c r="Q96" s="4"/>
      <c r="R96" s="4"/>
    </row>
    <row r="97" spans="1:18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0"/>
      <c r="L97" s="4"/>
      <c r="M97" s="4"/>
      <c r="N97" s="4"/>
      <c r="O97" s="4"/>
      <c r="P97" s="4"/>
      <c r="Q97" s="4"/>
      <c r="R97" s="4"/>
    </row>
    <row r="98" spans="1:18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0"/>
      <c r="L98" s="4"/>
      <c r="M98" s="4"/>
      <c r="N98" s="4"/>
      <c r="O98" s="4"/>
      <c r="P98" s="4"/>
      <c r="Q98" s="4"/>
      <c r="R98" s="4"/>
    </row>
    <row r="99" spans="1:18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0"/>
      <c r="L99" s="4"/>
      <c r="M99" s="4"/>
      <c r="N99" s="4"/>
      <c r="O99" s="4"/>
      <c r="P99" s="4"/>
      <c r="Q99" s="4"/>
      <c r="R99" s="4"/>
    </row>
    <row r="100" spans="1:18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0"/>
      <c r="L100" s="4"/>
      <c r="M100" s="4"/>
      <c r="N100" s="4"/>
      <c r="O100" s="4"/>
      <c r="P100" s="4"/>
      <c r="Q100" s="4"/>
      <c r="R100" s="4"/>
    </row>
    <row r="101" spans="1:18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0"/>
      <c r="L101" s="4"/>
      <c r="M101" s="4"/>
      <c r="N101" s="4"/>
      <c r="O101" s="4"/>
      <c r="P101" s="4"/>
      <c r="Q101" s="4"/>
      <c r="R101" s="4"/>
    </row>
    <row r="102" spans="1:18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0"/>
      <c r="L102" s="4"/>
      <c r="M102" s="4"/>
      <c r="N102" s="4"/>
      <c r="O102" s="4"/>
      <c r="P102" s="4"/>
      <c r="Q102" s="4"/>
      <c r="R102" s="4"/>
    </row>
    <row r="103" spans="1:18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0"/>
      <c r="L103" s="4"/>
      <c r="M103" s="4"/>
      <c r="N103" s="4"/>
      <c r="O103" s="4"/>
      <c r="P103" s="4"/>
      <c r="Q103" s="4"/>
      <c r="R103" s="4"/>
    </row>
    <row r="104" spans="1:18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0"/>
      <c r="L104" s="4"/>
      <c r="M104" s="4"/>
      <c r="N104" s="4"/>
      <c r="O104" s="4"/>
      <c r="P104" s="4"/>
      <c r="Q104" s="4"/>
      <c r="R104" s="4"/>
    </row>
    <row r="105" spans="1:18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0"/>
      <c r="L105" s="4"/>
      <c r="M105" s="4"/>
      <c r="N105" s="4"/>
      <c r="O105" s="4"/>
      <c r="P105" s="4"/>
      <c r="Q105" s="4"/>
      <c r="R105" s="4"/>
    </row>
    <row r="106" spans="1:18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0"/>
      <c r="L106" s="4"/>
      <c r="M106" s="4"/>
      <c r="N106" s="4"/>
      <c r="O106" s="4"/>
      <c r="P106" s="4"/>
      <c r="Q106" s="4"/>
      <c r="R106" s="4"/>
    </row>
    <row r="107" spans="1:18">
      <c r="A107" s="33" t="s">
        <v>24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10"/>
      <c r="L107" s="4"/>
      <c r="M107" s="4"/>
      <c r="N107" s="4"/>
      <c r="O107" s="4"/>
      <c r="P107" s="4"/>
      <c r="Q107" s="4"/>
      <c r="R107" s="4"/>
    </row>
    <row r="108" spans="1:18" ht="13.5" thickBo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6"/>
      <c r="L108" s="4"/>
      <c r="M108" s="4"/>
      <c r="N108" s="4"/>
      <c r="O108" s="4"/>
      <c r="P108" s="4"/>
      <c r="Q108" s="4"/>
      <c r="R108" s="4"/>
    </row>
    <row r="109" spans="1: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">
      <c r="A110" s="32" t="s">
        <v>18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17"/>
      <c r="L110" s="4"/>
      <c r="M110" s="4"/>
      <c r="N110" s="4"/>
      <c r="O110" s="4"/>
      <c r="P110" s="4"/>
      <c r="Q110" s="4"/>
      <c r="R110" s="4"/>
    </row>
    <row r="111" spans="1:18">
      <c r="A111" s="8" t="s">
        <v>17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29" t="s">
        <v>45</v>
      </c>
    </row>
  </sheetData>
  <mergeCells count="25">
    <mergeCell ref="B3:G3"/>
    <mergeCell ref="N24:R24"/>
    <mergeCell ref="N20:R20"/>
    <mergeCell ref="N21:R21"/>
    <mergeCell ref="N22:R22"/>
    <mergeCell ref="M17:Q17"/>
    <mergeCell ref="I13:K13"/>
    <mergeCell ref="I14:K14"/>
    <mergeCell ref="I16:K16"/>
    <mergeCell ref="M1:Q1"/>
    <mergeCell ref="M18:Q18"/>
    <mergeCell ref="A110:J110"/>
    <mergeCell ref="A107:J108"/>
    <mergeCell ref="A1:J1"/>
    <mergeCell ref="A2:J2"/>
    <mergeCell ref="A23:J23"/>
    <mergeCell ref="B10:C10"/>
    <mergeCell ref="E10:F10"/>
    <mergeCell ref="C14:D14"/>
    <mergeCell ref="C16:D16"/>
    <mergeCell ref="E14:F14"/>
    <mergeCell ref="E16:F16"/>
    <mergeCell ref="A18:J18"/>
    <mergeCell ref="E12:F12"/>
    <mergeCell ref="I12:K12"/>
  </mergeCells>
  <phoneticPr fontId="2" type="noConversion"/>
  <hyperlinks>
    <hyperlink ref="A110" r:id="rId1"/>
    <hyperlink ref="A107" r:id="rId2"/>
    <hyperlink ref="M17" r:id="rId3"/>
    <hyperlink ref="M18" r:id="rId4"/>
    <hyperlink ref="M11" r:id="rId5"/>
    <hyperlink ref="N22" r:id="rId6"/>
    <hyperlink ref="I14" r:id="rId7"/>
  </hyperlinks>
  <printOptions horizontalCentered="1" verticalCentered="1"/>
  <pageMargins left="0.74803149606299213" right="0" top="0" bottom="0" header="0" footer="0"/>
  <pageSetup paperSize="9" scale="73" orientation="portrait" horizontalDpi="300" verticalDpi="300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2005-04-24T14:43:10Z</cp:lastPrinted>
  <dcterms:created xsi:type="dcterms:W3CDTF">2005-04-23T15:48:50Z</dcterms:created>
  <dcterms:modified xsi:type="dcterms:W3CDTF">2018-09-17T19:45:13Z</dcterms:modified>
</cp:coreProperties>
</file>